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00\2024\绩效\宣教中心自评表-征求意见\"/>
    </mc:Choice>
  </mc:AlternateContent>
  <bookViews>
    <workbookView xWindow="0" yWindow="0" windowWidth="16035" windowHeight="9555" activeTab="1"/>
  </bookViews>
  <sheets>
    <sheet name="Sheet1" sheetId="1" r:id="rId1"/>
    <sheet name="调整后" sheetId="2" r:id="rId2"/>
  </sheets>
  <definedNames>
    <definedName name="_xlnm.Print_Area" localSheetId="0">Sheet1!$A$1:$K$27</definedName>
    <definedName name="_xlnm.Print_Area" localSheetId="1">调整后!$A$1:$J$28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2" l="1"/>
  <c r="I10" i="2"/>
  <c r="I9" i="2"/>
  <c r="J8" i="2"/>
  <c r="I8" i="2"/>
  <c r="I26" i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<sst xmlns="http://schemas.openxmlformats.org/spreadsheetml/2006/main" count="182" uniqueCount="97">
  <si>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</si>
  <si>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</si>
  <si>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</si>
  <si>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</si>
  <si>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北京市卫生健康委员会宣传教育中心信息化运维及政务云租用费</t>
  </si>
  <si>
    <t>主管部门</t>
  </si>
  <si>
    <t>北京市卫生健康委员会</t>
  </si>
  <si>
    <t>实施单位</t>
  </si>
  <si>
    <t>北京市卫生健康委员会宣传教育中心</t>
  </si>
  <si>
    <t>项目负责人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</si>
  <si>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</si>
  <si>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</si>
  <si>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</si>
  <si>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</si>
  <si>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</si>
  <si>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</si>
  <si>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</si>
  <si>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</si>
  <si>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</si>
  <si>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</si>
  <si>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</si>
  <si>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</si>
  <si>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</si>
  <si>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</si>
  <si>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</si>
  <si>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</si>
  <si>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保障中心网络、信息化系统及设备的安全稳定运行，为中心呼叫、网站和其他系统及服务提供信息化依托及保障</t>
  </si>
  <si>
    <t>保障中心信息化系统及服务正常运行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</si>
  <si>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</si>
  <si>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</si>
  <si>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</si>
  <si>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</si>
  <si>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</si>
  <si>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</si>
  <si>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</si>
  <si>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</si>
  <si>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</si>
  <si>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</si>
  <si>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开展设备运行维护工作</t>
  </si>
  <si>
    <t>3项</t>
  </si>
  <si>
    <t>中心东区互联网接入带宽</t>
  </si>
  <si>
    <t>100兆</t>
  </si>
  <si>
    <t>中心西区互联网接入带宽</t>
  </si>
  <si>
    <t>80兆</t>
  </si>
  <si>
    <t>质量指标</t>
  </si>
  <si>
    <t>设备正常运行率</t>
  </si>
  <si>
    <t>时效指标</t>
  </si>
  <si>
    <t>项目完成时间</t>
  </si>
  <si>
    <t>2022年</t>
  </si>
  <si>
    <t>成本指标</t>
  </si>
  <si>
    <t>项目预算控制数</t>
  </si>
  <si>
    <t>270.4111万元</t>
  </si>
  <si>
    <t>169.951万元</t>
  </si>
  <si>
    <t>迁云项目从2021年结余项目经费中支出，故本项目中98.78万元未支出，已退回财政。
政务云租用（西区）因政采项目单项金额有变化，故结余1.6801万元。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</si>
  <si>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</si>
  <si>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</si>
  <si>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</si>
  <si>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</si>
  <si>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搭建桥梁，方便群众，服务社会，构建和谐，提高服务力</t>
  </si>
  <si>
    <t>指标量化程度不足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</si>
  <si>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</si>
  <si>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</si>
  <si>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</si>
  <si>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</si>
  <si>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中心办公人员满意度</t>
  </si>
  <si>
    <t>95%以上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</si>
  <si>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</si>
  <si>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</si>
  <si>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（2023年度）</t>
  </si>
  <si>
    <t>办公设备购置及办公软件租用</t>
  </si>
  <si>
    <t>李敬福</t>
  </si>
  <si>
    <t>开展办公设备购置及办公软件租用，圆满完成委领导、机关各处室交给的影像拍摄任务。</t>
  </si>
  <si>
    <t>产出指标(40分)</t>
  </si>
  <si>
    <t>影像拍摄数量</t>
  </si>
  <si>
    <t>≥20000张</t>
  </si>
  <si>
    <t>20000张</t>
  </si>
  <si>
    <t>设备质量</t>
  </si>
  <si>
    <t>≥100%</t>
  </si>
  <si>
    <t>影像质量</t>
  </si>
  <si>
    <t>采购应用软件</t>
  </si>
  <si>
    <t>80套</t>
  </si>
  <si>
    <t>保障中心软件正版化工作的正常运行及中心业务工作的正常开展，满足单位业务需求</t>
  </si>
  <si>
    <t>达到</t>
  </si>
  <si>
    <t>2023年</t>
  </si>
  <si>
    <t>=100%</t>
  </si>
  <si>
    <t>2023年12月31日前</t>
  </si>
  <si>
    <t>2023年5月31日前</t>
  </si>
  <si>
    <t>经济成本（10分）</t>
  </si>
  <si>
    <t>≤27.5万元</t>
  </si>
  <si>
    <t>27.3312万元</t>
  </si>
  <si>
    <t>效益
指标</t>
  </si>
  <si>
    <t>持续提升办公质量</t>
  </si>
  <si>
    <t>得到提升</t>
  </si>
  <si>
    <t>设备使用人员满意度</t>
  </si>
  <si>
    <t>支撑材料不足</t>
  </si>
  <si>
    <t>-</t>
    <phoneticPr fontId="12" type="noConversion"/>
  </si>
  <si>
    <t>为落实软件正版化工作要求，按照《中共北京市委宣传部关于印发&lt;北京市2022年软件正版化工作推进方案&gt;的通知》（京宣发〔2022〕9号）要求，根据中心业务实际情况租用办公软件。
为确保中心东区机房内UPS电池安全运行，避免发生电池泄露和爆炸等风险，我中心东区机房中64块不间断UPS电池在2020年采购并安装使用至今，截至2023年已使用满3年，按照《UPS设备电容和风扇备件更换建议方案》和产品厂商建议满3-5年内更换，确保UPS电池安全稳定运行。
为满足北京广播电视台新闻节目采、编、播4K超高清电视制播技术要求，北京广播电视台新闻频道中心建议，对中心现有设备进行更新升级，以确保卫生健康记者站采编电视新闻信号能够被采用和播出。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</si>
</sst>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1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69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6" fillId="2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9" fontId="6" fillId="0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176" fontId="8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9" fontId="6" fillId="0" borderId="2" xfId="1" applyFont="1" applyBorder="1" applyAlignment="1">
      <alignment horizontal="center" vertical="center" wrapText="1"/>
    </xf>
    <xf numFmtId="9" fontId="6" fillId="0" borderId="2" xfId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9" fontId="6" fillId="2" borderId="2" xfId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9" fontId="6" fillId="0" borderId="1" xfId="1" quotePrefix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9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>
          <a:spLocks noChangeShapeType="1"/>
        </xdr:cNvSpPr>
      </xdr:nvSpPr>
      <xdr:spPr>
        <a:xfrm>
          <a:off x="197231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2" name="直接箭头连接符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>
          <a:spLocks noChangeShapeType="1"/>
        </xdr:cNvSpPr>
      </xdr:nvSpPr>
      <xdr:spPr>
        <a:xfrm>
          <a:off x="209677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view="pageBreakPreview" zoomScaleNormal="100" workbookViewId="0">
      <selection activeCell="D11" sqref="D11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spans="1:10" ht="27" customHeight="1">
      <c r="A1" s="1" t="s">
        <v>0</v>
      </c>
    </row>
    <row r="2" spans="1:10" ht="33.950000000000003" customHeight="1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</row>
    <row r="3" spans="1:10" ht="18.75" customHeight="1">
      <c r="A3" s="60" t="s">
        <v>2</v>
      </c>
      <c r="B3" s="60"/>
      <c r="C3" s="60"/>
      <c r="D3" s="60"/>
      <c r="E3" s="60"/>
      <c r="F3" s="60"/>
      <c r="G3" s="60"/>
      <c r="H3" s="60"/>
      <c r="I3" s="60"/>
      <c r="J3" s="60"/>
    </row>
    <row r="4" spans="1:10" ht="20.100000000000001" customHeight="1">
      <c r="A4" s="56" t="s">
        <v>3</v>
      </c>
      <c r="B4" s="56"/>
      <c r="C4" s="56"/>
      <c r="D4" s="57" t="s">
        <v>4</v>
      </c>
      <c r="E4" s="57"/>
      <c r="F4" s="57"/>
      <c r="G4" s="57"/>
      <c r="H4" s="57"/>
      <c r="I4" s="57"/>
      <c r="J4" s="57"/>
    </row>
    <row r="5" spans="1:10" ht="20.100000000000001" customHeight="1">
      <c r="A5" s="56" t="s">
        <v>5</v>
      </c>
      <c r="B5" s="56"/>
      <c r="C5" s="56"/>
      <c r="D5" s="57" t="s">
        <v>6</v>
      </c>
      <c r="E5" s="57"/>
      <c r="F5" s="3"/>
      <c r="G5" s="2" t="s">
        <v>7</v>
      </c>
      <c r="H5" s="58" t="s">
        <v>8</v>
      </c>
      <c r="I5" s="58"/>
      <c r="J5" s="58"/>
    </row>
    <row r="6" spans="1:10" ht="20.100000000000001" customHeight="1">
      <c r="A6" s="56" t="s">
        <v>9</v>
      </c>
      <c r="B6" s="56"/>
      <c r="C6" s="56"/>
      <c r="D6" s="57"/>
      <c r="E6" s="57"/>
      <c r="F6" s="3"/>
      <c r="G6" s="2" t="s">
        <v>10</v>
      </c>
      <c r="H6" s="58"/>
      <c r="I6" s="58"/>
      <c r="J6" s="58"/>
    </row>
    <row r="7" spans="1:10" ht="28.5">
      <c r="A7" s="55" t="s">
        <v>11</v>
      </c>
      <c r="B7" s="55"/>
      <c r="C7" s="55"/>
      <c r="D7" s="2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2" t="s">
        <v>17</v>
      </c>
    </row>
    <row r="8" spans="1:10" ht="20.100000000000001" customHeight="1">
      <c r="A8" s="55"/>
      <c r="B8" s="55"/>
      <c r="C8" s="55"/>
      <c r="D8" s="5" t="s">
        <v>18</v>
      </c>
      <c r="E8" s="2">
        <v>270.41109999999998</v>
      </c>
      <c r="F8" s="2">
        <v>270.41109999999998</v>
      </c>
      <c r="G8" s="2">
        <v>169.95099999999999</v>
      </c>
      <c r="H8" s="2">
        <v>9</v>
      </c>
      <c r="I8" s="9">
        <f>G8/F8</f>
        <v>0.62849121208411896</v>
      </c>
      <c r="J8" s="4">
        <f>10*I8</f>
        <v>6.2849121208411898</v>
      </c>
    </row>
    <row r="9" spans="1:10" ht="42.75">
      <c r="A9" s="55"/>
      <c r="B9" s="55"/>
      <c r="C9" s="55"/>
      <c r="D9" s="6" t="s">
        <v>19</v>
      </c>
      <c r="E9" s="2">
        <v>270.41109999999998</v>
      </c>
      <c r="F9" s="2">
        <v>270.41109999999998</v>
      </c>
      <c r="G9" s="2">
        <v>169.95099999999999</v>
      </c>
      <c r="H9" s="2" t="s">
        <v>20</v>
      </c>
      <c r="I9" s="9">
        <f>G9/F9</f>
        <v>0.62849121208411896</v>
      </c>
      <c r="J9" s="4" t="s">
        <v>20</v>
      </c>
    </row>
    <row r="10" spans="1:10" ht="24.95" customHeight="1">
      <c r="A10" s="55"/>
      <c r="B10" s="55"/>
      <c r="C10" s="55"/>
      <c r="D10" s="2" t="s">
        <v>21</v>
      </c>
      <c r="E10" s="2"/>
      <c r="F10" s="2"/>
      <c r="G10" s="2"/>
      <c r="H10" s="2" t="s">
        <v>20</v>
      </c>
      <c r="I10" s="9">
        <f>E2</f>
        <v>0</v>
      </c>
      <c r="J10" s="4" t="s">
        <v>20</v>
      </c>
    </row>
    <row r="11" spans="1:10" ht="18.95" customHeight="1">
      <c r="A11" s="55"/>
      <c r="B11" s="55"/>
      <c r="C11" s="55"/>
      <c r="D11" s="3" t="s">
        <v>22</v>
      </c>
      <c r="E11" s="2">
        <v>0</v>
      </c>
      <c r="F11" s="2">
        <v>0</v>
      </c>
      <c r="G11" s="2">
        <v>0</v>
      </c>
      <c r="H11" s="2" t="s">
        <v>20</v>
      </c>
      <c r="I11" s="9" t="e">
        <f>G11/F11</f>
        <v>#DIV/0!</v>
      </c>
      <c r="J11" s="4" t="s">
        <v>20</v>
      </c>
    </row>
    <row r="12" spans="1:10" ht="26.1" customHeight="1">
      <c r="A12" s="38" t="s">
        <v>23</v>
      </c>
      <c r="B12" s="55" t="s">
        <v>24</v>
      </c>
      <c r="C12" s="55"/>
      <c r="D12" s="55"/>
      <c r="E12" s="55"/>
      <c r="F12" s="55" t="s">
        <v>25</v>
      </c>
      <c r="G12" s="55"/>
      <c r="H12" s="55"/>
      <c r="I12" s="55"/>
      <c r="J12" s="55"/>
    </row>
    <row r="13" spans="1:10" ht="75" customHeight="1">
      <c r="A13" s="38"/>
      <c r="B13" s="54" t="s">
        <v>26</v>
      </c>
      <c r="C13" s="54"/>
      <c r="D13" s="54"/>
      <c r="E13" s="54"/>
      <c r="F13" s="54" t="s">
        <v>27</v>
      </c>
      <c r="G13" s="54"/>
      <c r="H13" s="54"/>
      <c r="I13" s="54"/>
      <c r="J13" s="54"/>
    </row>
    <row r="14" spans="1:10" ht="28.5">
      <c r="A14" s="38" t="s">
        <v>28</v>
      </c>
      <c r="B14" s="4" t="s">
        <v>29</v>
      </c>
      <c r="C14" s="2" t="s">
        <v>30</v>
      </c>
      <c r="D14" s="2" t="s">
        <v>31</v>
      </c>
      <c r="E14" s="2" t="s">
        <v>32</v>
      </c>
      <c r="F14" s="55" t="s">
        <v>33</v>
      </c>
      <c r="G14" s="55"/>
      <c r="H14" s="4" t="s">
        <v>34</v>
      </c>
      <c r="I14" s="4" t="s">
        <v>17</v>
      </c>
      <c r="J14" s="4" t="s">
        <v>35</v>
      </c>
    </row>
    <row r="15" spans="1:10" ht="40.5" customHeight="1">
      <c r="A15" s="38"/>
      <c r="B15" s="39" t="s">
        <v>36</v>
      </c>
      <c r="C15" s="40" t="s">
        <v>37</v>
      </c>
      <c r="D15" s="24" t="s">
        <v>38</v>
      </c>
      <c r="E15" s="25" t="s">
        <v>39</v>
      </c>
      <c r="F15" s="45" t="s">
        <v>39</v>
      </c>
      <c r="G15" s="46"/>
      <c r="H15" s="24">
        <v>7</v>
      </c>
      <c r="I15" s="24">
        <v>7</v>
      </c>
      <c r="J15" s="25"/>
    </row>
    <row r="16" spans="1:10" ht="40.5" customHeight="1">
      <c r="A16" s="38"/>
      <c r="B16" s="39"/>
      <c r="C16" s="41"/>
      <c r="D16" s="24" t="s">
        <v>40</v>
      </c>
      <c r="E16" s="25" t="s">
        <v>41</v>
      </c>
      <c r="F16" s="45" t="s">
        <v>41</v>
      </c>
      <c r="G16" s="46"/>
      <c r="H16" s="24">
        <v>7</v>
      </c>
      <c r="I16" s="24">
        <v>7</v>
      </c>
      <c r="J16" s="25"/>
    </row>
    <row r="17" spans="1:10" ht="40.5" customHeight="1">
      <c r="A17" s="38"/>
      <c r="B17" s="39"/>
      <c r="C17" s="42"/>
      <c r="D17" s="24" t="s">
        <v>42</v>
      </c>
      <c r="E17" s="25" t="s">
        <v>43</v>
      </c>
      <c r="F17" s="45" t="s">
        <v>43</v>
      </c>
      <c r="G17" s="46"/>
      <c r="H17" s="24">
        <v>6</v>
      </c>
      <c r="I17" s="24">
        <v>6</v>
      </c>
      <c r="J17" s="25"/>
    </row>
    <row r="18" spans="1:10" ht="40.5" customHeight="1">
      <c r="A18" s="38"/>
      <c r="B18" s="39"/>
      <c r="C18" s="2" t="s">
        <v>44</v>
      </c>
      <c r="D18" s="26" t="s">
        <v>45</v>
      </c>
      <c r="E18" s="27">
        <v>1</v>
      </c>
      <c r="F18" s="49">
        <v>1</v>
      </c>
      <c r="G18" s="50"/>
      <c r="H18" s="24">
        <v>10</v>
      </c>
      <c r="I18" s="24">
        <v>10</v>
      </c>
      <c r="J18" s="25"/>
    </row>
    <row r="19" spans="1:10" ht="84.75" customHeight="1">
      <c r="A19" s="38"/>
      <c r="B19" s="39"/>
      <c r="C19" s="2" t="s">
        <v>46</v>
      </c>
      <c r="D19" s="28" t="s">
        <v>47</v>
      </c>
      <c r="E19" s="29" t="s">
        <v>48</v>
      </c>
      <c r="F19" s="51" t="s">
        <v>48</v>
      </c>
      <c r="G19" s="52"/>
      <c r="H19" s="30">
        <v>15</v>
      </c>
      <c r="I19" s="30">
        <v>15</v>
      </c>
      <c r="J19" s="33"/>
    </row>
    <row r="20" spans="1:10" ht="158.25" customHeight="1">
      <c r="A20" s="38"/>
      <c r="B20" s="39"/>
      <c r="C20" s="2" t="s">
        <v>49</v>
      </c>
      <c r="D20" s="28" t="s">
        <v>50</v>
      </c>
      <c r="E20" s="28" t="s">
        <v>51</v>
      </c>
      <c r="F20" s="53" t="s">
        <v>52</v>
      </c>
      <c r="G20" s="50"/>
      <c r="H20" s="31">
        <v>10</v>
      </c>
      <c r="I20" s="31">
        <v>9</v>
      </c>
      <c r="J20" s="33" t="s">
        <v>53</v>
      </c>
    </row>
    <row r="21" spans="1:10" ht="28.5">
      <c r="A21" s="38"/>
      <c r="B21" s="39" t="s">
        <v>54</v>
      </c>
      <c r="C21" s="7" t="s">
        <v>55</v>
      </c>
      <c r="D21" s="25" t="s">
        <v>56</v>
      </c>
      <c r="E21" s="25" t="s">
        <v>56</v>
      </c>
      <c r="F21" s="45" t="s">
        <v>56</v>
      </c>
      <c r="G21" s="46"/>
      <c r="H21" s="24"/>
      <c r="I21" s="25"/>
      <c r="J21" s="34"/>
    </row>
    <row r="22" spans="1:10" ht="57">
      <c r="A22" s="38"/>
      <c r="B22" s="39"/>
      <c r="C22" s="7" t="s">
        <v>57</v>
      </c>
      <c r="D22" s="32" t="s">
        <v>58</v>
      </c>
      <c r="E22" s="32" t="s">
        <v>58</v>
      </c>
      <c r="F22" s="43" t="s">
        <v>58</v>
      </c>
      <c r="G22" s="44"/>
      <c r="H22" s="32">
        <v>30</v>
      </c>
      <c r="I22" s="32">
        <v>29</v>
      </c>
      <c r="J22" s="32" t="s">
        <v>59</v>
      </c>
    </row>
    <row r="23" spans="1:10" ht="28.5">
      <c r="A23" s="38"/>
      <c r="B23" s="39"/>
      <c r="C23" s="7" t="s">
        <v>60</v>
      </c>
      <c r="D23" s="25" t="s">
        <v>56</v>
      </c>
      <c r="E23" s="25" t="s">
        <v>56</v>
      </c>
      <c r="F23" s="45" t="s">
        <v>56</v>
      </c>
      <c r="G23" s="46"/>
      <c r="H23" s="24"/>
      <c r="I23" s="24"/>
      <c r="J23" s="34"/>
    </row>
    <row r="24" spans="1:10" ht="28.5">
      <c r="A24" s="38"/>
      <c r="B24" s="39"/>
      <c r="C24" s="7" t="s">
        <v>61</v>
      </c>
      <c r="D24" s="25" t="s">
        <v>56</v>
      </c>
      <c r="E24" s="25" t="s">
        <v>56</v>
      </c>
      <c r="F24" s="45" t="s">
        <v>56</v>
      </c>
      <c r="G24" s="46"/>
      <c r="H24" s="24"/>
      <c r="I24" s="24"/>
      <c r="J24" s="34"/>
    </row>
    <row r="25" spans="1:10" ht="57">
      <c r="A25" s="38"/>
      <c r="B25" s="7" t="s">
        <v>62</v>
      </c>
      <c r="C25" s="7" t="s">
        <v>63</v>
      </c>
      <c r="D25" s="32" t="s">
        <v>64</v>
      </c>
      <c r="E25" s="25" t="s">
        <v>65</v>
      </c>
      <c r="F25" s="47">
        <v>1</v>
      </c>
      <c r="G25" s="46"/>
      <c r="H25" s="24">
        <v>10</v>
      </c>
      <c r="I25" s="25">
        <v>10</v>
      </c>
      <c r="J25" s="32"/>
    </row>
    <row r="26" spans="1:10" ht="14.25">
      <c r="A26" s="48" t="s">
        <v>66</v>
      </c>
      <c r="B26" s="48"/>
      <c r="C26" s="48"/>
      <c r="D26" s="48"/>
      <c r="E26" s="48"/>
      <c r="F26" s="48"/>
      <c r="G26" s="48"/>
      <c r="H26" s="18">
        <v>100</v>
      </c>
      <c r="I26" s="18">
        <f>SUM(I15:I25)+J8</f>
        <v>99.284912120841199</v>
      </c>
      <c r="J26" s="2"/>
    </row>
    <row r="27" spans="1:10" ht="161.1" customHeight="1">
      <c r="A27" s="36" t="s">
        <v>67</v>
      </c>
      <c r="B27" s="37"/>
      <c r="C27" s="37"/>
      <c r="D27" s="37"/>
      <c r="E27" s="37"/>
      <c r="F27" s="37"/>
      <c r="G27" s="37"/>
      <c r="H27" s="37"/>
      <c r="I27" s="37"/>
      <c r="J27" s="37"/>
    </row>
  </sheetData>
  <mergeCells count="34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A7:C11"/>
    <mergeCell ref="B13:E13"/>
    <mergeCell ref="F13:J13"/>
    <mergeCell ref="F14:G14"/>
    <mergeCell ref="F15:G15"/>
    <mergeCell ref="F16:G16"/>
    <mergeCell ref="A27:J27"/>
    <mergeCell ref="A12:A13"/>
    <mergeCell ref="A14:A25"/>
    <mergeCell ref="B15:B20"/>
    <mergeCell ref="B21:B24"/>
    <mergeCell ref="C15:C17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</mergeCells>
  <phoneticPr fontId="12" type="noConversion"/>
  <pageMargins left="0.70866141732283505" right="0.511811023622047" top="0.55118110236220497" bottom="0.55118110236220497" header="0.31496062992126" footer="0.31496062992126"/>
  <pageSetup paperSize="9" scale="6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28"/>
  <sheetViews>
    <sheetView tabSelected="1" view="pageBreakPreview" topLeftCell="A25" zoomScaleNormal="100" zoomScaleSheetLayoutView="100" workbookViewId="0">
      <selection activeCell="C20" sqref="A20:XFD20"/>
    </sheetView>
  </sheetViews>
  <sheetFormatPr defaultColWidth="9" defaultRowHeight="13.5"/>
  <cols>
    <col min="1" max="1" width="5.375" customWidth="1"/>
    <col min="2" max="2" width="9.3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spans="1:10" ht="27" customHeight="1">
      <c r="A1" s="1" t="s">
        <v>0</v>
      </c>
    </row>
    <row r="2" spans="1:10" ht="33.950000000000003" customHeight="1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</row>
    <row r="3" spans="1:10" ht="18.75" customHeight="1">
      <c r="A3" s="60" t="s">
        <v>68</v>
      </c>
      <c r="B3" s="60"/>
      <c r="C3" s="60"/>
      <c r="D3" s="60"/>
      <c r="E3" s="60"/>
      <c r="F3" s="60"/>
      <c r="G3" s="60"/>
      <c r="H3" s="60"/>
      <c r="I3" s="60"/>
      <c r="J3" s="60"/>
    </row>
    <row r="4" spans="1:10" ht="20.100000000000001" customHeight="1">
      <c r="A4" s="56" t="s">
        <v>3</v>
      </c>
      <c r="B4" s="56"/>
      <c r="C4" s="56"/>
      <c r="D4" s="56" t="s">
        <v>69</v>
      </c>
      <c r="E4" s="56"/>
      <c r="F4" s="56"/>
      <c r="G4" s="56"/>
      <c r="H4" s="56"/>
      <c r="I4" s="56"/>
      <c r="J4" s="56"/>
    </row>
    <row r="5" spans="1:10" ht="20.100000000000001" customHeight="1">
      <c r="A5" s="56" t="s">
        <v>5</v>
      </c>
      <c r="B5" s="56"/>
      <c r="C5" s="56"/>
      <c r="D5" s="57" t="s">
        <v>6</v>
      </c>
      <c r="E5" s="57"/>
      <c r="F5" s="3"/>
      <c r="G5" s="2" t="s">
        <v>7</v>
      </c>
      <c r="H5" s="58" t="s">
        <v>8</v>
      </c>
      <c r="I5" s="58"/>
      <c r="J5" s="58"/>
    </row>
    <row r="6" spans="1:10" ht="20.100000000000001" customHeight="1">
      <c r="A6" s="56" t="s">
        <v>9</v>
      </c>
      <c r="B6" s="56"/>
      <c r="C6" s="56"/>
      <c r="D6" s="57" t="s">
        <v>70</v>
      </c>
      <c r="E6" s="57"/>
      <c r="F6" s="3"/>
      <c r="G6" s="2" t="s">
        <v>10</v>
      </c>
      <c r="H6" s="58">
        <v>55532217</v>
      </c>
      <c r="I6" s="58"/>
      <c r="J6" s="58"/>
    </row>
    <row r="7" spans="1:10" ht="28.5">
      <c r="A7" s="55" t="s">
        <v>11</v>
      </c>
      <c r="B7" s="55"/>
      <c r="C7" s="55"/>
      <c r="D7" s="2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2" t="s">
        <v>17</v>
      </c>
    </row>
    <row r="8" spans="1:10" ht="20.100000000000001" customHeight="1">
      <c r="A8" s="55"/>
      <c r="B8" s="55"/>
      <c r="C8" s="55"/>
      <c r="D8" s="5" t="s">
        <v>18</v>
      </c>
      <c r="E8" s="2">
        <v>41.454799999999999</v>
      </c>
      <c r="F8" s="2">
        <v>41.454799999999999</v>
      </c>
      <c r="G8" s="2">
        <v>41.286000000000001</v>
      </c>
      <c r="H8" s="2">
        <v>10</v>
      </c>
      <c r="I8" s="19">
        <f t="shared" ref="I8:I9" si="0">G8/F8</f>
        <v>0.995928095178363</v>
      </c>
      <c r="J8" s="20">
        <f>10*I8</f>
        <v>9.9592809517836294</v>
      </c>
    </row>
    <row r="9" spans="1:10" ht="42.75">
      <c r="A9" s="55"/>
      <c r="B9" s="55"/>
      <c r="C9" s="55"/>
      <c r="D9" s="6" t="s">
        <v>19</v>
      </c>
      <c r="E9" s="2">
        <v>41.454799999999999</v>
      </c>
      <c r="F9" s="2">
        <v>41.454799999999999</v>
      </c>
      <c r="G9" s="2">
        <v>41.286000000000001</v>
      </c>
      <c r="H9" s="2" t="s">
        <v>20</v>
      </c>
      <c r="I9" s="19">
        <f t="shared" si="0"/>
        <v>0.995928095178363</v>
      </c>
      <c r="J9" s="4" t="s">
        <v>20</v>
      </c>
    </row>
    <row r="10" spans="1:10" ht="24.95" customHeight="1">
      <c r="A10" s="55"/>
      <c r="B10" s="55"/>
      <c r="C10" s="55"/>
      <c r="D10" s="2" t="s">
        <v>21</v>
      </c>
      <c r="E10" s="2">
        <v>0</v>
      </c>
      <c r="F10" s="2">
        <v>0</v>
      </c>
      <c r="G10" s="2">
        <v>0</v>
      </c>
      <c r="H10" s="2" t="s">
        <v>20</v>
      </c>
      <c r="I10" s="19">
        <f>E2</f>
        <v>0</v>
      </c>
      <c r="J10" s="4" t="s">
        <v>20</v>
      </c>
    </row>
    <row r="11" spans="1:10" ht="18.95" customHeight="1">
      <c r="A11" s="55"/>
      <c r="B11" s="55"/>
      <c r="C11" s="55"/>
      <c r="D11" s="3" t="s">
        <v>22</v>
      </c>
      <c r="E11" s="2">
        <v>0</v>
      </c>
      <c r="F11" s="2">
        <v>0</v>
      </c>
      <c r="G11" s="2">
        <v>0</v>
      </c>
      <c r="H11" s="2" t="s">
        <v>20</v>
      </c>
      <c r="I11" s="19" t="s">
        <v>95</v>
      </c>
      <c r="J11" s="4" t="s">
        <v>20</v>
      </c>
    </row>
    <row r="12" spans="1:10" ht="26.1" customHeight="1">
      <c r="A12" s="38" t="s">
        <v>23</v>
      </c>
      <c r="B12" s="55" t="s">
        <v>24</v>
      </c>
      <c r="C12" s="55"/>
      <c r="D12" s="55"/>
      <c r="E12" s="55"/>
      <c r="F12" s="55" t="s">
        <v>25</v>
      </c>
      <c r="G12" s="55"/>
      <c r="H12" s="55"/>
      <c r="I12" s="55"/>
      <c r="J12" s="55"/>
    </row>
    <row r="13" spans="1:10" ht="184.5" customHeight="1">
      <c r="A13" s="38"/>
      <c r="B13" s="61" t="s">
        <v>96</v>
      </c>
      <c r="C13" s="61"/>
      <c r="D13" s="61"/>
      <c r="E13" s="61"/>
      <c r="F13" s="55" t="s">
        <v>71</v>
      </c>
      <c r="G13" s="55"/>
      <c r="H13" s="55"/>
      <c r="I13" s="55"/>
      <c r="J13" s="55"/>
    </row>
    <row r="14" spans="1:10" ht="28.5">
      <c r="A14" s="38" t="s">
        <v>28</v>
      </c>
      <c r="B14" s="4" t="s">
        <v>29</v>
      </c>
      <c r="C14" s="2" t="s">
        <v>30</v>
      </c>
      <c r="D14" s="2" t="s">
        <v>31</v>
      </c>
      <c r="E14" s="2" t="s">
        <v>32</v>
      </c>
      <c r="F14" s="55" t="s">
        <v>33</v>
      </c>
      <c r="G14" s="55"/>
      <c r="H14" s="4" t="s">
        <v>34</v>
      </c>
      <c r="I14" s="4" t="s">
        <v>17</v>
      </c>
      <c r="J14" s="4" t="s">
        <v>35</v>
      </c>
    </row>
    <row r="15" spans="1:10" ht="14.25">
      <c r="A15" s="38"/>
      <c r="B15" s="39" t="s">
        <v>72</v>
      </c>
      <c r="C15" s="56" t="s">
        <v>37</v>
      </c>
      <c r="D15" s="4" t="s">
        <v>73</v>
      </c>
      <c r="E15" s="2" t="s">
        <v>74</v>
      </c>
      <c r="F15" s="56" t="s">
        <v>75</v>
      </c>
      <c r="G15" s="56"/>
      <c r="H15" s="4">
        <v>3</v>
      </c>
      <c r="I15" s="4">
        <v>3</v>
      </c>
      <c r="J15" s="2"/>
    </row>
    <row r="16" spans="1:10" ht="14.25">
      <c r="A16" s="38"/>
      <c r="B16" s="39"/>
      <c r="C16" s="56"/>
      <c r="D16" s="4" t="s">
        <v>76</v>
      </c>
      <c r="E16" s="2" t="s">
        <v>77</v>
      </c>
      <c r="F16" s="65">
        <v>1</v>
      </c>
      <c r="G16" s="56"/>
      <c r="H16" s="4">
        <v>3</v>
      </c>
      <c r="I16" s="4">
        <v>3</v>
      </c>
      <c r="J16" s="2"/>
    </row>
    <row r="17" spans="1:10" ht="14.25">
      <c r="A17" s="38"/>
      <c r="B17" s="39"/>
      <c r="C17" s="56"/>
      <c r="D17" s="4" t="s">
        <v>78</v>
      </c>
      <c r="E17" s="2" t="s">
        <v>77</v>
      </c>
      <c r="F17" s="65">
        <v>1</v>
      </c>
      <c r="G17" s="56"/>
      <c r="H17" s="4">
        <v>3</v>
      </c>
      <c r="I17" s="4">
        <v>3</v>
      </c>
      <c r="J17" s="2"/>
    </row>
    <row r="18" spans="1:10" ht="14.25">
      <c r="A18" s="38"/>
      <c r="B18" s="39"/>
      <c r="C18" s="2" t="s">
        <v>37</v>
      </c>
      <c r="D18" s="2" t="s">
        <v>79</v>
      </c>
      <c r="E18" s="2" t="s">
        <v>80</v>
      </c>
      <c r="F18" s="56" t="s">
        <v>80</v>
      </c>
      <c r="G18" s="56"/>
      <c r="H18" s="4">
        <v>5</v>
      </c>
      <c r="I18" s="4">
        <v>5</v>
      </c>
      <c r="J18" s="2"/>
    </row>
    <row r="19" spans="1:10" ht="86.25" customHeight="1">
      <c r="A19" s="38"/>
      <c r="B19" s="39"/>
      <c r="C19" s="2" t="s">
        <v>44</v>
      </c>
      <c r="D19" s="8" t="s">
        <v>81</v>
      </c>
      <c r="E19" s="9" t="s">
        <v>82</v>
      </c>
      <c r="F19" s="65" t="s">
        <v>82</v>
      </c>
      <c r="G19" s="56"/>
      <c r="H19" s="4">
        <v>7</v>
      </c>
      <c r="I19" s="4">
        <v>7</v>
      </c>
      <c r="J19" s="21"/>
    </row>
    <row r="20" spans="1:10" ht="14.25">
      <c r="A20" s="38"/>
      <c r="B20" s="39"/>
      <c r="C20" s="2" t="s">
        <v>46</v>
      </c>
      <c r="D20" s="10" t="s">
        <v>47</v>
      </c>
      <c r="E20" s="11" t="s">
        <v>83</v>
      </c>
      <c r="F20" s="66" t="s">
        <v>83</v>
      </c>
      <c r="G20" s="67"/>
      <c r="H20" s="12">
        <v>7</v>
      </c>
      <c r="I20" s="12">
        <v>7</v>
      </c>
      <c r="J20" s="22"/>
    </row>
    <row r="21" spans="1:10" ht="14.25">
      <c r="A21" s="38"/>
      <c r="B21" s="39"/>
      <c r="C21" s="2" t="s">
        <v>44</v>
      </c>
      <c r="D21" s="13" t="s">
        <v>45</v>
      </c>
      <c r="E21" s="35" t="s">
        <v>84</v>
      </c>
      <c r="F21" s="68">
        <v>1</v>
      </c>
      <c r="G21" s="63"/>
      <c r="H21" s="4">
        <v>6</v>
      </c>
      <c r="I21" s="4">
        <v>6</v>
      </c>
      <c r="J21" s="2"/>
    </row>
    <row r="22" spans="1:10" ht="14.25">
      <c r="A22" s="38"/>
      <c r="B22" s="39"/>
      <c r="C22" s="2" t="s">
        <v>46</v>
      </c>
      <c r="D22" s="10" t="s">
        <v>47</v>
      </c>
      <c r="E22" s="14" t="s">
        <v>85</v>
      </c>
      <c r="F22" s="62" t="s">
        <v>86</v>
      </c>
      <c r="G22" s="63"/>
      <c r="H22" s="15">
        <v>6</v>
      </c>
      <c r="I22" s="15">
        <v>6</v>
      </c>
      <c r="J22" s="22"/>
    </row>
    <row r="23" spans="1:10" ht="28.5">
      <c r="A23" s="38"/>
      <c r="B23" s="16" t="s">
        <v>87</v>
      </c>
      <c r="C23" s="2" t="s">
        <v>49</v>
      </c>
      <c r="D23" s="10" t="s">
        <v>50</v>
      </c>
      <c r="E23" s="10" t="s">
        <v>88</v>
      </c>
      <c r="F23" s="63" t="s">
        <v>89</v>
      </c>
      <c r="G23" s="63"/>
      <c r="H23" s="15">
        <v>10</v>
      </c>
      <c r="I23" s="15">
        <v>10</v>
      </c>
      <c r="J23" s="22"/>
    </row>
    <row r="24" spans="1:10" ht="57">
      <c r="A24" s="38"/>
      <c r="B24" s="39" t="s">
        <v>90</v>
      </c>
      <c r="C24" s="7" t="s">
        <v>57</v>
      </c>
      <c r="D24" s="17" t="s">
        <v>58</v>
      </c>
      <c r="E24" s="17" t="s">
        <v>58</v>
      </c>
      <c r="F24" s="64" t="s">
        <v>58</v>
      </c>
      <c r="G24" s="64"/>
      <c r="H24" s="17">
        <v>15</v>
      </c>
      <c r="I24" s="17">
        <v>14</v>
      </c>
      <c r="J24" s="17" t="s">
        <v>59</v>
      </c>
    </row>
    <row r="25" spans="1:10" ht="28.5">
      <c r="A25" s="38"/>
      <c r="B25" s="39"/>
      <c r="C25" s="7" t="s">
        <v>61</v>
      </c>
      <c r="D25" s="2" t="s">
        <v>91</v>
      </c>
      <c r="E25" s="2" t="s">
        <v>92</v>
      </c>
      <c r="F25" s="56" t="s">
        <v>92</v>
      </c>
      <c r="G25" s="56"/>
      <c r="H25" s="4">
        <v>15</v>
      </c>
      <c r="I25" s="4">
        <v>15</v>
      </c>
      <c r="J25" s="21"/>
    </row>
    <row r="26" spans="1:10" ht="42.75">
      <c r="A26" s="38"/>
      <c r="B26" s="7" t="s">
        <v>62</v>
      </c>
      <c r="C26" s="7" t="s">
        <v>63</v>
      </c>
      <c r="D26" s="17" t="s">
        <v>93</v>
      </c>
      <c r="E26" s="2" t="s">
        <v>65</v>
      </c>
      <c r="F26" s="65">
        <v>1</v>
      </c>
      <c r="G26" s="56"/>
      <c r="H26" s="4">
        <v>10</v>
      </c>
      <c r="I26" s="2">
        <v>9</v>
      </c>
      <c r="J26" s="17" t="s">
        <v>94</v>
      </c>
    </row>
    <row r="27" spans="1:10" ht="14.25">
      <c r="A27" s="48" t="s">
        <v>66</v>
      </c>
      <c r="B27" s="48"/>
      <c r="C27" s="48"/>
      <c r="D27" s="48"/>
      <c r="E27" s="48"/>
      <c r="F27" s="48"/>
      <c r="G27" s="48"/>
      <c r="H27" s="18">
        <v>100</v>
      </c>
      <c r="I27" s="23">
        <f>SUM(I15:I26)+J8</f>
        <v>97.959280951783597</v>
      </c>
      <c r="J27" s="2"/>
    </row>
    <row r="28" spans="1:10" ht="161.1" customHeight="1">
      <c r="A28" s="61" t="s">
        <v>67</v>
      </c>
      <c r="B28" s="57"/>
      <c r="C28" s="57"/>
      <c r="D28" s="57"/>
      <c r="E28" s="57"/>
      <c r="F28" s="57"/>
      <c r="G28" s="57"/>
      <c r="H28" s="57"/>
      <c r="I28" s="57"/>
      <c r="J28" s="57"/>
    </row>
  </sheetData>
  <mergeCells count="35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A7:C11"/>
    <mergeCell ref="F21:G21"/>
    <mergeCell ref="B13:E13"/>
    <mergeCell ref="F13:J13"/>
    <mergeCell ref="F14:G14"/>
    <mergeCell ref="F15:G15"/>
    <mergeCell ref="F16:G16"/>
    <mergeCell ref="A27:G27"/>
    <mergeCell ref="A28:J28"/>
    <mergeCell ref="A12:A13"/>
    <mergeCell ref="A14:A26"/>
    <mergeCell ref="B15:B22"/>
    <mergeCell ref="B24:B25"/>
    <mergeCell ref="C15:C17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</mergeCells>
  <phoneticPr fontId="12" type="noConversion"/>
  <pageMargins left="0.70866141732283505" right="0.511811023622047" top="0.55118110236220497" bottom="0.55118110236220497" header="0.31496062992126" footer="0.31496062992126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Sheet1</vt:lpstr>
      <vt:lpstr>调整后</vt:lpstr>
      <vt:lpstr>Sheet1!Print_Area</vt:lpstr>
      <vt:lpstr>调整后!Print_Area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Sky123.Org</cp:lastModifiedBy>
  <cp:lastPrinted>2024-05-09T02:17:19Z</cp:lastPrinted>
  <dcterms:created xsi:type="dcterms:W3CDTF">2015-06-07T10:17:00Z</dcterms:created>
  <dcterms:modified xsi:type="dcterms:W3CDTF">2024-05-09T02:17:21Z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31728556B6E24711BA4C970CF0DB86B2_12</vt:lpwstr>
  </property>
</Properties>
</file>